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ppol\Downloads\"/>
    </mc:Choice>
  </mc:AlternateContent>
  <bookViews>
    <workbookView xWindow="0" yWindow="0" windowWidth="20490" windowHeight="7530"/>
  </bookViews>
  <sheets>
    <sheet name="Total &amp; Current Participation 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0" i="1" l="1"/>
  <c r="N60" i="1"/>
  <c r="G60" i="1"/>
  <c r="F60" i="1"/>
  <c r="E60" i="1"/>
  <c r="D60" i="1"/>
  <c r="M53" i="1"/>
  <c r="M60" i="1" s="1"/>
  <c r="N43" i="1"/>
  <c r="N45" i="1"/>
  <c r="N47" i="1" s="1"/>
  <c r="N44" i="1"/>
  <c r="O45" i="1"/>
  <c r="N46" i="1"/>
  <c r="O47" i="1"/>
  <c r="P47" i="1"/>
  <c r="M47" i="1"/>
  <c r="I47" i="1"/>
  <c r="G47" i="1"/>
  <c r="F47" i="1"/>
  <c r="E47" i="1"/>
  <c r="D47" i="1"/>
  <c r="P45" i="1"/>
  <c r="M45" i="1"/>
  <c r="L45" i="1"/>
  <c r="L47" i="1" s="1"/>
  <c r="K45" i="1"/>
  <c r="K47" i="1" s="1"/>
  <c r="J45" i="1"/>
  <c r="J47" i="1" s="1"/>
  <c r="I45" i="1"/>
  <c r="G45" i="1"/>
  <c r="F45" i="1"/>
  <c r="E45" i="1"/>
  <c r="D45" i="1"/>
  <c r="P39" i="1"/>
  <c r="O39" i="1"/>
  <c r="M39" i="1"/>
  <c r="L39" i="1"/>
  <c r="K39" i="1"/>
  <c r="J39" i="1"/>
  <c r="I39" i="1"/>
  <c r="H39" i="1"/>
  <c r="G39" i="1"/>
  <c r="F39" i="1"/>
  <c r="E39" i="1"/>
  <c r="N39" i="1" s="1"/>
  <c r="N36" i="1"/>
  <c r="N35" i="1"/>
  <c r="N34" i="1"/>
  <c r="N33" i="1"/>
  <c r="N32" i="1"/>
  <c r="N31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M59" i="1" l="1"/>
  <c r="H60" i="1"/>
  <c r="I60" i="1"/>
  <c r="J60" i="1"/>
  <c r="K60" i="1"/>
  <c r="L60" i="1"/>
  <c r="M51" i="1"/>
  <c r="M56" i="1"/>
  <c r="M55" i="1"/>
  <c r="M54" i="1"/>
</calcChain>
</file>

<file path=xl/sharedStrings.xml><?xml version="1.0" encoding="utf-8"?>
<sst xmlns="http://schemas.openxmlformats.org/spreadsheetml/2006/main" count="170" uniqueCount="126">
  <si>
    <t>The Total Participation of Nepal Police Personnel as CIVPOL/UNPOL/IPO and Professional in various UN Missions Including Currently Working</t>
  </si>
  <si>
    <t>(Statistical Chart)</t>
  </si>
  <si>
    <t>S.N.</t>
  </si>
  <si>
    <t>Participated from</t>
  </si>
  <si>
    <t>Country</t>
  </si>
  <si>
    <t>Missions</t>
  </si>
  <si>
    <t>SSP</t>
  </si>
  <si>
    <t>SP</t>
  </si>
  <si>
    <t>DSP</t>
  </si>
  <si>
    <t>INS</t>
  </si>
  <si>
    <t>SI</t>
  </si>
  <si>
    <t>ASI</t>
  </si>
  <si>
    <t>HC</t>
  </si>
  <si>
    <t>PC</t>
  </si>
  <si>
    <t>Total</t>
  </si>
  <si>
    <t>M</t>
  </si>
  <si>
    <t>F</t>
  </si>
  <si>
    <t>Remarks</t>
  </si>
  <si>
    <t>12 Mar.1992</t>
  </si>
  <si>
    <t>Former Yugoslavia</t>
  </si>
  <si>
    <t>UNPROFOR</t>
  </si>
  <si>
    <t>05 Feb.1996</t>
  </si>
  <si>
    <t>,,        ,,  Slovania</t>
  </si>
  <si>
    <t>UNTAES</t>
  </si>
  <si>
    <t>19 Mar.1996</t>
  </si>
  <si>
    <t>,,     ,,   Bosnia</t>
  </si>
  <si>
    <t>UNIPTF/UNMIBH</t>
  </si>
  <si>
    <t>27 Jul.1999</t>
  </si>
  <si>
    <t>,,       ,,    Kosovo</t>
  </si>
  <si>
    <t>UNMIK</t>
  </si>
  <si>
    <t>06 Aug.1992</t>
  </si>
  <si>
    <t>Combodia</t>
  </si>
  <si>
    <t>UNTAC</t>
  </si>
  <si>
    <t>31 May.1994</t>
  </si>
  <si>
    <t>Mozambique</t>
  </si>
  <si>
    <t>ONUMOZ</t>
  </si>
  <si>
    <t>02 Feb.1995</t>
  </si>
  <si>
    <t>Netherland</t>
  </si>
  <si>
    <t>UNICTY</t>
  </si>
  <si>
    <t>20 Oct.1995</t>
  </si>
  <si>
    <t>Rwanda</t>
  </si>
  <si>
    <t>UNICTR</t>
  </si>
  <si>
    <t>08 Nov.1995</t>
  </si>
  <si>
    <t>Iraq</t>
  </si>
  <si>
    <t>UNGCI</t>
  </si>
  <si>
    <t>05 Aug.2012</t>
  </si>
  <si>
    <t xml:space="preserve">UNAMI </t>
  </si>
  <si>
    <t>04 Jul.1999</t>
  </si>
  <si>
    <t>East Timor</t>
  </si>
  <si>
    <t>UNMISET/UNMIT</t>
  </si>
  <si>
    <t>15 Apr.2000</t>
  </si>
  <si>
    <t>Sierra Leone</t>
  </si>
  <si>
    <t>UNAMSIL</t>
  </si>
  <si>
    <t>11 Feb.2006</t>
  </si>
  <si>
    <t>UNOISIL</t>
  </si>
  <si>
    <t>16 Nov.2001</t>
  </si>
  <si>
    <t>UN DPKO</t>
  </si>
  <si>
    <t>New York</t>
  </si>
  <si>
    <t>17 Nov.2001</t>
  </si>
  <si>
    <t>UN Afg. Desk</t>
  </si>
  <si>
    <t>15 Dec.2001</t>
  </si>
  <si>
    <t>Congo</t>
  </si>
  <si>
    <t>MONUC/MONUSCO</t>
  </si>
  <si>
    <t>12 Mar.2002</t>
  </si>
  <si>
    <t>Afghanistan</t>
  </si>
  <si>
    <t>UNAMA (Adv. SRSG)</t>
  </si>
  <si>
    <t>02 Dec.2003</t>
  </si>
  <si>
    <t>Liberia</t>
  </si>
  <si>
    <t>UNMIL</t>
  </si>
  <si>
    <t>14 Jun. 2015</t>
  </si>
  <si>
    <t xml:space="preserve">15 Mar.1995 20 Sep.2004 </t>
  </si>
  <si>
    <t>Haiti</t>
  </si>
  <si>
    <t>UNMIH/MINUSTAH/MINUJUSTH</t>
  </si>
  <si>
    <t>05 Aug.2005</t>
  </si>
  <si>
    <t>Sudan</t>
  </si>
  <si>
    <t>UNMIS</t>
  </si>
  <si>
    <t xml:space="preserve">10 Jul.2011 </t>
  </si>
  <si>
    <t>South Sudan</t>
  </si>
  <si>
    <t>UNMISS</t>
  </si>
  <si>
    <t>12 Dec. 2019</t>
  </si>
  <si>
    <t xml:space="preserve">12 Mar.2006 </t>
  </si>
  <si>
    <t>Sudan Darfur</t>
  </si>
  <si>
    <t>UNAMID</t>
  </si>
  <si>
    <t>24 Mar.2006</t>
  </si>
  <si>
    <t>Ivory Coast</t>
  </si>
  <si>
    <t>UNOCI</t>
  </si>
  <si>
    <t xml:space="preserve">28 Feb.2015 </t>
  </si>
  <si>
    <t>Somalia</t>
  </si>
  <si>
    <t>UNSOM</t>
  </si>
  <si>
    <t>Italy</t>
  </si>
  <si>
    <t>UN Logbase</t>
  </si>
  <si>
    <t>22 Dce.2019</t>
  </si>
  <si>
    <t>Mali</t>
  </si>
  <si>
    <t>MINUSMA</t>
  </si>
  <si>
    <t>Abyei</t>
  </si>
  <si>
    <t>UNISFA</t>
  </si>
  <si>
    <t>UNDPO</t>
  </si>
  <si>
    <t>UNITAMS</t>
  </si>
  <si>
    <t>Cyprus</t>
  </si>
  <si>
    <t>UNFICYP</t>
  </si>
  <si>
    <t>Libya</t>
  </si>
  <si>
    <t>UNSMIL</t>
  </si>
  <si>
    <t>Grand Total</t>
  </si>
  <si>
    <t>The Total Participation of Nepal Police Personnel as IPOs/FPU in various UN Missions</t>
  </si>
  <si>
    <t>Foll.</t>
  </si>
  <si>
    <t xml:space="preserve">Sep. 2008             </t>
  </si>
  <si>
    <t>FPU Darfur</t>
  </si>
  <si>
    <t>Sep. 2004 -      May 2019</t>
  </si>
  <si>
    <t>FPU Haiti</t>
  </si>
  <si>
    <t xml:space="preserve">FPU </t>
  </si>
  <si>
    <t>UNPOL/Professional</t>
  </si>
  <si>
    <t>Mission/Country</t>
  </si>
  <si>
    <t>SSI</t>
  </si>
  <si>
    <t>UN DPO</t>
  </si>
  <si>
    <t>UNITAMS, Sudan</t>
  </si>
  <si>
    <t xml:space="preserve">UNMISS, South Sudan </t>
  </si>
  <si>
    <t>MONUSCO, Congo</t>
  </si>
  <si>
    <t xml:space="preserve">UNISFA, Abyei </t>
  </si>
  <si>
    <t>UNIFICYP, Cyprus</t>
  </si>
  <si>
    <t>UNSMIL, Libya</t>
  </si>
  <si>
    <t>UNMIK, Kosovo</t>
  </si>
  <si>
    <t>UNSOM, Somalia</t>
  </si>
  <si>
    <t>Currently Working in all Mission</t>
  </si>
  <si>
    <t>P-3 Level</t>
  </si>
  <si>
    <t xml:space="preserve">P-3 Level </t>
  </si>
  <si>
    <t>Updated on 2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</si>
</sst>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15" fontId="3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9" fillId="0" borderId="0" xfId="0" applyFont="1"/>
    <xf numFmtId="164" fontId="5" fillId="0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6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topLeftCell="A49" zoomScale="85" zoomScaleNormal="85" workbookViewId="0">
      <selection activeCell="D64" sqref="D64"/>
    </sheetView>
  </sheetViews>
  <sheetFormatPr defaultRowHeight="15" x14ac:dyDescent="0.25"/>
  <cols>
    <col min="1" max="1" width="5.28515625" bestFit="1" customWidth="1"/>
    <col min="2" max="2" width="20.7109375" customWidth="1"/>
    <col min="3" max="3" width="16.28515625" customWidth="1"/>
    <col min="4" max="4" width="20.85546875" customWidth="1"/>
    <col min="5" max="5" width="8.28515625" customWidth="1"/>
    <col min="6" max="6" width="7.140625" customWidth="1"/>
    <col min="7" max="7" width="7.42578125" customWidth="1"/>
    <col min="8" max="8" width="7.28515625" customWidth="1"/>
    <col min="9" max="9" width="6.7109375" customWidth="1"/>
    <col min="10" max="10" width="7" customWidth="1"/>
    <col min="11" max="11" width="7.140625" customWidth="1"/>
    <col min="12" max="12" width="7" bestFit="1" customWidth="1"/>
    <col min="13" max="13" width="12.42578125" customWidth="1"/>
    <col min="14" max="14" width="10" customWidth="1"/>
    <col min="15" max="15" width="8.28515625" customWidth="1"/>
    <col min="16" max="16" width="20.42578125" bestFit="1" customWidth="1"/>
    <col min="17" max="17" width="10.7109375" bestFit="1" customWidth="1"/>
  </cols>
  <sheetData>
    <row r="1" spans="1:17" ht="18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8.75" customHeight="1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1.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112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</row>
    <row r="4" spans="1:17" ht="31.5" x14ac:dyDescent="0.25">
      <c r="A4" s="21">
        <v>1</v>
      </c>
      <c r="B4" s="3" t="s">
        <v>18</v>
      </c>
      <c r="C4" s="21" t="s">
        <v>19</v>
      </c>
      <c r="D4" s="21" t="s">
        <v>20</v>
      </c>
      <c r="E4" s="21"/>
      <c r="F4" s="21">
        <v>10</v>
      </c>
      <c r="G4" s="21">
        <v>26</v>
      </c>
      <c r="H4" s="21">
        <v>35</v>
      </c>
      <c r="I4" s="21"/>
      <c r="J4" s="21">
        <v>59</v>
      </c>
      <c r="K4" s="21">
        <v>76</v>
      </c>
      <c r="L4" s="21">
        <v>22</v>
      </c>
      <c r="M4" s="21">
        <v>16</v>
      </c>
      <c r="N4" s="2">
        <f t="shared" ref="N4:N29" si="0">SUM(E4:M4)</f>
        <v>244</v>
      </c>
      <c r="O4" s="2">
        <v>239</v>
      </c>
      <c r="P4" s="2">
        <v>5</v>
      </c>
      <c r="Q4" s="21"/>
    </row>
    <row r="5" spans="1:17" ht="31.5" x14ac:dyDescent="0.25">
      <c r="A5" s="21">
        <v>2</v>
      </c>
      <c r="B5" s="3" t="s">
        <v>21</v>
      </c>
      <c r="C5" s="4" t="s">
        <v>22</v>
      </c>
      <c r="D5" s="21" t="s">
        <v>23</v>
      </c>
      <c r="E5" s="21">
        <v>1</v>
      </c>
      <c r="F5" s="21">
        <v>3</v>
      </c>
      <c r="G5" s="21">
        <v>7</v>
      </c>
      <c r="H5" s="21">
        <v>9</v>
      </c>
      <c r="I5" s="21"/>
      <c r="J5" s="21">
        <v>10</v>
      </c>
      <c r="K5" s="21">
        <v>5</v>
      </c>
      <c r="L5" s="21">
        <v>3</v>
      </c>
      <c r="M5" s="21">
        <v>7</v>
      </c>
      <c r="N5" s="2">
        <f t="shared" si="0"/>
        <v>45</v>
      </c>
      <c r="O5" s="2">
        <v>44</v>
      </c>
      <c r="P5" s="2">
        <v>1</v>
      </c>
      <c r="Q5" s="21"/>
    </row>
    <row r="6" spans="1:17" ht="15.75" x14ac:dyDescent="0.25">
      <c r="A6" s="21">
        <v>3</v>
      </c>
      <c r="B6" s="3" t="s">
        <v>24</v>
      </c>
      <c r="C6" s="21" t="s">
        <v>25</v>
      </c>
      <c r="D6" s="21" t="s">
        <v>26</v>
      </c>
      <c r="E6" s="21">
        <v>3</v>
      </c>
      <c r="F6" s="21">
        <v>16</v>
      </c>
      <c r="G6" s="21">
        <v>48</v>
      </c>
      <c r="H6" s="21">
        <v>70</v>
      </c>
      <c r="I6" s="21"/>
      <c r="J6" s="21">
        <v>68</v>
      </c>
      <c r="K6" s="21">
        <v>53</v>
      </c>
      <c r="L6" s="21">
        <v>7</v>
      </c>
      <c r="M6" s="21">
        <v>8</v>
      </c>
      <c r="N6" s="2">
        <f t="shared" si="0"/>
        <v>273</v>
      </c>
      <c r="O6" s="2">
        <v>269</v>
      </c>
      <c r="P6" s="2">
        <v>4</v>
      </c>
      <c r="Q6" s="21"/>
    </row>
    <row r="7" spans="1:17" ht="31.5" x14ac:dyDescent="0.25">
      <c r="A7" s="21">
        <v>4</v>
      </c>
      <c r="B7" s="3" t="s">
        <v>27</v>
      </c>
      <c r="C7" s="4" t="s">
        <v>28</v>
      </c>
      <c r="D7" s="21" t="s">
        <v>29</v>
      </c>
      <c r="E7" s="21">
        <v>2</v>
      </c>
      <c r="F7" s="21">
        <v>1</v>
      </c>
      <c r="G7" s="21">
        <v>27</v>
      </c>
      <c r="H7" s="21">
        <v>102</v>
      </c>
      <c r="I7" s="21"/>
      <c r="J7" s="21">
        <v>70</v>
      </c>
      <c r="K7" s="21">
        <v>17</v>
      </c>
      <c r="L7" s="21">
        <v>6</v>
      </c>
      <c r="M7" s="21">
        <v>2</v>
      </c>
      <c r="N7" s="2">
        <f t="shared" si="0"/>
        <v>227</v>
      </c>
      <c r="O7" s="2">
        <v>221</v>
      </c>
      <c r="P7" s="2">
        <v>6</v>
      </c>
      <c r="Q7" s="21"/>
    </row>
    <row r="8" spans="1:17" ht="15.75" x14ac:dyDescent="0.25">
      <c r="A8" s="21">
        <v>5</v>
      </c>
      <c r="B8" s="3" t="s">
        <v>30</v>
      </c>
      <c r="C8" s="21" t="s">
        <v>31</v>
      </c>
      <c r="D8" s="21" t="s">
        <v>32</v>
      </c>
      <c r="E8" s="21">
        <v>1</v>
      </c>
      <c r="F8" s="21">
        <v>1</v>
      </c>
      <c r="G8" s="21">
        <v>7</v>
      </c>
      <c r="H8" s="21">
        <v>9</v>
      </c>
      <c r="I8" s="21"/>
      <c r="J8" s="21">
        <v>15</v>
      </c>
      <c r="K8" s="21">
        <v>21</v>
      </c>
      <c r="L8" s="21">
        <v>13</v>
      </c>
      <c r="M8" s="21">
        <v>19</v>
      </c>
      <c r="N8" s="2">
        <f t="shared" si="0"/>
        <v>86</v>
      </c>
      <c r="O8" s="2">
        <v>84</v>
      </c>
      <c r="P8" s="2">
        <v>2</v>
      </c>
      <c r="Q8" s="21"/>
    </row>
    <row r="9" spans="1:17" ht="15.75" x14ac:dyDescent="0.25">
      <c r="A9" s="21">
        <v>6</v>
      </c>
      <c r="B9" s="3" t="s">
        <v>33</v>
      </c>
      <c r="C9" s="21" t="s">
        <v>34</v>
      </c>
      <c r="D9" s="21" t="s">
        <v>35</v>
      </c>
      <c r="E9" s="21">
        <v>1</v>
      </c>
      <c r="F9" s="21"/>
      <c r="G9" s="21">
        <v>22</v>
      </c>
      <c r="H9" s="21">
        <v>28</v>
      </c>
      <c r="I9" s="21"/>
      <c r="J9" s="21"/>
      <c r="K9" s="21"/>
      <c r="L9" s="21"/>
      <c r="M9" s="21"/>
      <c r="N9" s="2">
        <f t="shared" si="0"/>
        <v>51</v>
      </c>
      <c r="O9" s="2">
        <v>51</v>
      </c>
      <c r="P9" s="2"/>
      <c r="Q9" s="21"/>
    </row>
    <row r="10" spans="1:17" ht="15.75" x14ac:dyDescent="0.25">
      <c r="A10" s="21">
        <v>7</v>
      </c>
      <c r="B10" s="5" t="s">
        <v>36</v>
      </c>
      <c r="C10" s="2" t="s">
        <v>37</v>
      </c>
      <c r="D10" s="2" t="s">
        <v>38</v>
      </c>
      <c r="E10" s="2">
        <v>1</v>
      </c>
      <c r="F10" s="2"/>
      <c r="G10" s="2">
        <v>1</v>
      </c>
      <c r="H10" s="2"/>
      <c r="I10" s="2"/>
      <c r="J10" s="2"/>
      <c r="K10" s="2"/>
      <c r="L10" s="2"/>
      <c r="M10" s="2"/>
      <c r="N10" s="2">
        <f t="shared" si="0"/>
        <v>2</v>
      </c>
      <c r="O10" s="2">
        <v>1</v>
      </c>
      <c r="P10" s="2">
        <v>1</v>
      </c>
      <c r="Q10" s="2"/>
    </row>
    <row r="11" spans="1:17" ht="15.75" x14ac:dyDescent="0.25">
      <c r="A11" s="21">
        <v>8</v>
      </c>
      <c r="B11" s="5" t="s">
        <v>39</v>
      </c>
      <c r="C11" s="2" t="s">
        <v>40</v>
      </c>
      <c r="D11" s="2" t="s">
        <v>41</v>
      </c>
      <c r="E11" s="2"/>
      <c r="F11" s="2">
        <v>1</v>
      </c>
      <c r="G11" s="2">
        <v>1</v>
      </c>
      <c r="H11" s="2">
        <v>1</v>
      </c>
      <c r="I11" s="2"/>
      <c r="J11" s="2"/>
      <c r="K11" s="2"/>
      <c r="L11" s="2"/>
      <c r="M11" s="2"/>
      <c r="N11" s="2">
        <f t="shared" si="0"/>
        <v>3</v>
      </c>
      <c r="O11" s="2">
        <v>3</v>
      </c>
      <c r="P11" s="2"/>
      <c r="Q11" s="2"/>
    </row>
    <row r="12" spans="1:17" ht="15.75" x14ac:dyDescent="0.25">
      <c r="A12" s="48">
        <v>9</v>
      </c>
      <c r="B12" s="3" t="s">
        <v>42</v>
      </c>
      <c r="C12" s="48" t="s">
        <v>43</v>
      </c>
      <c r="D12" s="21" t="s">
        <v>44</v>
      </c>
      <c r="E12" s="21"/>
      <c r="F12" s="21"/>
      <c r="G12" s="21">
        <v>8</v>
      </c>
      <c r="H12" s="21">
        <v>13</v>
      </c>
      <c r="I12" s="21"/>
      <c r="J12" s="21">
        <v>49</v>
      </c>
      <c r="K12" s="21">
        <v>14</v>
      </c>
      <c r="L12" s="21">
        <v>1</v>
      </c>
      <c r="M12" s="21"/>
      <c r="N12" s="2">
        <f t="shared" si="0"/>
        <v>85</v>
      </c>
      <c r="O12" s="2">
        <v>85</v>
      </c>
      <c r="P12" s="2"/>
      <c r="Q12" s="21"/>
    </row>
    <row r="13" spans="1:17" ht="15.75" x14ac:dyDescent="0.25">
      <c r="A13" s="49"/>
      <c r="B13" s="3" t="s">
        <v>45</v>
      </c>
      <c r="C13" s="49"/>
      <c r="D13" s="21" t="s">
        <v>46</v>
      </c>
      <c r="E13" s="21"/>
      <c r="F13" s="21"/>
      <c r="G13" s="21">
        <v>1</v>
      </c>
      <c r="H13" s="21"/>
      <c r="I13" s="21"/>
      <c r="J13" s="21"/>
      <c r="K13" s="21"/>
      <c r="L13" s="21"/>
      <c r="M13" s="21"/>
      <c r="N13" s="2">
        <f t="shared" si="0"/>
        <v>1</v>
      </c>
      <c r="O13" s="2">
        <v>1</v>
      </c>
      <c r="P13" s="2"/>
      <c r="Q13" s="21"/>
    </row>
    <row r="14" spans="1:17" ht="15.75" x14ac:dyDescent="0.25">
      <c r="A14" s="21">
        <v>10</v>
      </c>
      <c r="B14" s="3" t="s">
        <v>47</v>
      </c>
      <c r="C14" s="21" t="s">
        <v>48</v>
      </c>
      <c r="D14" s="6" t="s">
        <v>49</v>
      </c>
      <c r="E14" s="21">
        <v>1</v>
      </c>
      <c r="F14" s="21">
        <v>20</v>
      </c>
      <c r="G14" s="21">
        <v>74</v>
      </c>
      <c r="H14" s="21">
        <v>153</v>
      </c>
      <c r="I14" s="21"/>
      <c r="J14" s="21">
        <v>123</v>
      </c>
      <c r="K14" s="21">
        <v>23</v>
      </c>
      <c r="L14" s="21">
        <v>3</v>
      </c>
      <c r="M14" s="21"/>
      <c r="N14" s="2">
        <f t="shared" si="0"/>
        <v>397</v>
      </c>
      <c r="O14" s="2">
        <v>380</v>
      </c>
      <c r="P14" s="2">
        <v>17</v>
      </c>
      <c r="Q14" s="21"/>
    </row>
    <row r="15" spans="1:17" ht="15.75" x14ac:dyDescent="0.25">
      <c r="A15" s="48">
        <v>11</v>
      </c>
      <c r="B15" s="3" t="s">
        <v>50</v>
      </c>
      <c r="C15" s="50" t="s">
        <v>51</v>
      </c>
      <c r="D15" s="21" t="s">
        <v>52</v>
      </c>
      <c r="E15" s="21">
        <v>3</v>
      </c>
      <c r="F15" s="21">
        <v>10</v>
      </c>
      <c r="G15" s="21">
        <v>18</v>
      </c>
      <c r="H15" s="21"/>
      <c r="I15" s="21"/>
      <c r="J15" s="21"/>
      <c r="K15" s="21"/>
      <c r="L15" s="21"/>
      <c r="M15" s="21"/>
      <c r="N15" s="2">
        <f t="shared" si="0"/>
        <v>31</v>
      </c>
      <c r="O15" s="2">
        <v>29</v>
      </c>
      <c r="P15" s="2">
        <v>2</v>
      </c>
      <c r="Q15" s="21"/>
    </row>
    <row r="16" spans="1:17" ht="15.75" x14ac:dyDescent="0.25">
      <c r="A16" s="49"/>
      <c r="B16" s="3" t="s">
        <v>53</v>
      </c>
      <c r="C16" s="50"/>
      <c r="D16" s="21" t="s">
        <v>54</v>
      </c>
      <c r="E16" s="21">
        <v>2</v>
      </c>
      <c r="F16" s="21"/>
      <c r="G16" s="21">
        <v>1</v>
      </c>
      <c r="H16" s="21"/>
      <c r="I16" s="21"/>
      <c r="J16" s="21"/>
      <c r="K16" s="21"/>
      <c r="L16" s="21"/>
      <c r="M16" s="21"/>
      <c r="N16" s="2">
        <f t="shared" si="0"/>
        <v>3</v>
      </c>
      <c r="O16" s="2">
        <v>3</v>
      </c>
      <c r="P16" s="2">
        <v>0</v>
      </c>
      <c r="Q16" s="21"/>
    </row>
    <row r="17" spans="1:17" ht="15.75" x14ac:dyDescent="0.25">
      <c r="A17" s="21">
        <v>12</v>
      </c>
      <c r="B17" s="5" t="s">
        <v>55</v>
      </c>
      <c r="C17" s="2" t="s">
        <v>56</v>
      </c>
      <c r="D17" s="2" t="s">
        <v>57</v>
      </c>
      <c r="E17" s="2">
        <v>1</v>
      </c>
      <c r="F17" s="2">
        <v>1</v>
      </c>
      <c r="G17" s="2">
        <v>1</v>
      </c>
      <c r="H17" s="2"/>
      <c r="I17" s="2"/>
      <c r="J17" s="2"/>
      <c r="K17" s="2"/>
      <c r="L17" s="2"/>
      <c r="M17" s="2"/>
      <c r="N17" s="2">
        <f t="shared" si="0"/>
        <v>3</v>
      </c>
      <c r="O17" s="2">
        <v>3</v>
      </c>
      <c r="P17" s="2">
        <v>0</v>
      </c>
      <c r="Q17" s="2"/>
    </row>
    <row r="18" spans="1:17" ht="15.75" x14ac:dyDescent="0.25">
      <c r="A18" s="21">
        <v>13</v>
      </c>
      <c r="B18" s="5" t="s">
        <v>58</v>
      </c>
      <c r="C18" s="2" t="s">
        <v>59</v>
      </c>
      <c r="D18" s="2" t="s">
        <v>57</v>
      </c>
      <c r="E18" s="2"/>
      <c r="F18" s="2">
        <v>1</v>
      </c>
      <c r="G18" s="2"/>
      <c r="H18" s="2"/>
      <c r="I18" s="2"/>
      <c r="J18" s="2"/>
      <c r="K18" s="2"/>
      <c r="L18" s="2"/>
      <c r="M18" s="2"/>
      <c r="N18" s="2">
        <f t="shared" si="0"/>
        <v>1</v>
      </c>
      <c r="O18" s="2">
        <v>1</v>
      </c>
      <c r="P18" s="2">
        <v>0</v>
      </c>
      <c r="Q18" s="2"/>
    </row>
    <row r="19" spans="1:17" ht="15.75" x14ac:dyDescent="0.25">
      <c r="A19" s="21">
        <v>14</v>
      </c>
      <c r="B19" s="3" t="s">
        <v>60</v>
      </c>
      <c r="C19" s="21" t="s">
        <v>61</v>
      </c>
      <c r="D19" s="6" t="s">
        <v>62</v>
      </c>
      <c r="E19" s="21">
        <v>2</v>
      </c>
      <c r="F19" s="21">
        <v>1</v>
      </c>
      <c r="G19" s="21">
        <v>6</v>
      </c>
      <c r="H19" s="21">
        <v>4</v>
      </c>
      <c r="I19" s="21"/>
      <c r="J19" s="21">
        <v>4</v>
      </c>
      <c r="K19" s="21"/>
      <c r="L19" s="21">
        <v>1</v>
      </c>
      <c r="M19" s="21"/>
      <c r="N19" s="2">
        <f t="shared" si="0"/>
        <v>18</v>
      </c>
      <c r="O19" s="2">
        <v>6</v>
      </c>
      <c r="P19" s="2">
        <v>12</v>
      </c>
      <c r="Q19" s="21"/>
    </row>
    <row r="20" spans="1:17" ht="31.5" x14ac:dyDescent="0.25">
      <c r="A20" s="21">
        <v>15</v>
      </c>
      <c r="B20" s="3" t="s">
        <v>63</v>
      </c>
      <c r="C20" s="21" t="s">
        <v>64</v>
      </c>
      <c r="D20" s="21" t="s">
        <v>65</v>
      </c>
      <c r="E20" s="21">
        <v>3</v>
      </c>
      <c r="F20" s="21">
        <v>5</v>
      </c>
      <c r="G20" s="21"/>
      <c r="H20" s="21"/>
      <c r="I20" s="21"/>
      <c r="J20" s="21"/>
      <c r="K20" s="21"/>
      <c r="L20" s="21"/>
      <c r="M20" s="21"/>
      <c r="N20" s="2">
        <f t="shared" si="0"/>
        <v>8</v>
      </c>
      <c r="O20" s="2">
        <v>8</v>
      </c>
      <c r="P20" s="2"/>
      <c r="Q20" s="21"/>
    </row>
    <row r="21" spans="1:17" ht="15.75" x14ac:dyDescent="0.25">
      <c r="A21" s="21">
        <v>16</v>
      </c>
      <c r="B21" s="3" t="s">
        <v>66</v>
      </c>
      <c r="C21" s="48" t="s">
        <v>67</v>
      </c>
      <c r="D21" s="21" t="s">
        <v>68</v>
      </c>
      <c r="E21" s="21"/>
      <c r="F21" s="21">
        <v>11</v>
      </c>
      <c r="G21" s="21">
        <v>34</v>
      </c>
      <c r="H21" s="21">
        <v>50</v>
      </c>
      <c r="I21" s="21"/>
      <c r="J21" s="21">
        <v>38</v>
      </c>
      <c r="K21" s="21">
        <v>5</v>
      </c>
      <c r="L21" s="21">
        <v>1</v>
      </c>
      <c r="M21" s="21"/>
      <c r="N21" s="2">
        <f t="shared" si="0"/>
        <v>139</v>
      </c>
      <c r="O21" s="2">
        <v>136</v>
      </c>
      <c r="P21" s="2">
        <v>3</v>
      </c>
      <c r="Q21" s="21"/>
    </row>
    <row r="22" spans="1:17" ht="15.75" x14ac:dyDescent="0.25">
      <c r="A22" s="21">
        <v>17</v>
      </c>
      <c r="B22" s="3" t="s">
        <v>69</v>
      </c>
      <c r="C22" s="49"/>
      <c r="D22" s="21" t="s">
        <v>68</v>
      </c>
      <c r="E22" s="21">
        <v>1</v>
      </c>
      <c r="F22" s="21"/>
      <c r="G22" s="21"/>
      <c r="H22" s="21"/>
      <c r="I22" s="21"/>
      <c r="J22" s="21"/>
      <c r="K22" s="21"/>
      <c r="L22" s="21"/>
      <c r="M22" s="21"/>
      <c r="N22" s="2">
        <f t="shared" si="0"/>
        <v>1</v>
      </c>
      <c r="O22" s="21">
        <v>1</v>
      </c>
      <c r="P22" s="21"/>
      <c r="Q22" s="2"/>
    </row>
    <row r="23" spans="1:17" ht="31.5" x14ac:dyDescent="0.25">
      <c r="A23" s="21">
        <v>18</v>
      </c>
      <c r="B23" s="7" t="s">
        <v>70</v>
      </c>
      <c r="C23" s="21" t="s">
        <v>71</v>
      </c>
      <c r="D23" s="6" t="s">
        <v>72</v>
      </c>
      <c r="E23" s="21">
        <v>11</v>
      </c>
      <c r="F23" s="21">
        <v>26</v>
      </c>
      <c r="G23" s="21">
        <v>75</v>
      </c>
      <c r="H23" s="21">
        <v>69</v>
      </c>
      <c r="I23" s="21"/>
      <c r="J23" s="21">
        <v>60</v>
      </c>
      <c r="K23" s="21">
        <v>16</v>
      </c>
      <c r="L23" s="21"/>
      <c r="M23" s="21"/>
      <c r="N23" s="2">
        <f t="shared" si="0"/>
        <v>257</v>
      </c>
      <c r="O23" s="2">
        <v>244</v>
      </c>
      <c r="P23" s="2">
        <v>13</v>
      </c>
      <c r="Q23" s="21"/>
    </row>
    <row r="24" spans="1:17" ht="15.75" x14ac:dyDescent="0.25">
      <c r="A24" s="21">
        <v>19</v>
      </c>
      <c r="B24" s="8" t="s">
        <v>73</v>
      </c>
      <c r="C24" s="21" t="s">
        <v>74</v>
      </c>
      <c r="D24" s="21" t="s">
        <v>75</v>
      </c>
      <c r="E24" s="21">
        <v>2</v>
      </c>
      <c r="F24" s="21">
        <v>17</v>
      </c>
      <c r="G24" s="21">
        <v>38</v>
      </c>
      <c r="H24" s="21">
        <v>80</v>
      </c>
      <c r="I24" s="21"/>
      <c r="J24" s="21">
        <v>40</v>
      </c>
      <c r="K24" s="21">
        <v>2</v>
      </c>
      <c r="L24" s="21"/>
      <c r="M24" s="21"/>
      <c r="N24" s="2">
        <f t="shared" si="0"/>
        <v>179</v>
      </c>
      <c r="O24" s="2">
        <v>170</v>
      </c>
      <c r="P24" s="2">
        <v>9</v>
      </c>
      <c r="Q24" s="21"/>
    </row>
    <row r="25" spans="1:17" ht="15.75" x14ac:dyDescent="0.25">
      <c r="A25" s="21">
        <v>20</v>
      </c>
      <c r="B25" s="8" t="s">
        <v>76</v>
      </c>
      <c r="C25" s="21" t="s">
        <v>77</v>
      </c>
      <c r="D25" s="21" t="s">
        <v>78</v>
      </c>
      <c r="E25" s="21"/>
      <c r="F25" s="21">
        <v>3</v>
      </c>
      <c r="G25" s="21">
        <v>26</v>
      </c>
      <c r="H25" s="21">
        <v>25</v>
      </c>
      <c r="I25" s="21"/>
      <c r="J25" s="21">
        <v>75</v>
      </c>
      <c r="K25" s="21">
        <v>11</v>
      </c>
      <c r="L25" s="21">
        <v>2</v>
      </c>
      <c r="M25" s="21">
        <v>3</v>
      </c>
      <c r="N25" s="2">
        <f t="shared" si="0"/>
        <v>145</v>
      </c>
      <c r="O25" s="2">
        <v>101</v>
      </c>
      <c r="P25" s="2">
        <v>44</v>
      </c>
      <c r="Q25" s="21"/>
    </row>
    <row r="26" spans="1:17" ht="15.75" x14ac:dyDescent="0.25">
      <c r="A26" s="19">
        <v>21</v>
      </c>
      <c r="B26" s="3" t="s">
        <v>79</v>
      </c>
      <c r="C26" s="21" t="s">
        <v>77</v>
      </c>
      <c r="D26" s="21" t="s">
        <v>78</v>
      </c>
      <c r="E26" s="21"/>
      <c r="F26" s="21"/>
      <c r="G26" s="21"/>
      <c r="H26" s="21"/>
      <c r="I26" s="21"/>
      <c r="J26" s="21">
        <v>1</v>
      </c>
      <c r="K26" s="21"/>
      <c r="L26" s="21"/>
      <c r="M26" s="21"/>
      <c r="N26" s="2">
        <f t="shared" si="0"/>
        <v>1</v>
      </c>
      <c r="O26" s="2">
        <v>1</v>
      </c>
      <c r="P26" s="2">
        <v>0</v>
      </c>
      <c r="Q26" s="2"/>
    </row>
    <row r="27" spans="1:17" ht="15.75" x14ac:dyDescent="0.25">
      <c r="A27" s="48">
        <v>22</v>
      </c>
      <c r="B27" s="54" t="s">
        <v>80</v>
      </c>
      <c r="C27" s="56" t="s">
        <v>81</v>
      </c>
      <c r="D27" s="21" t="s">
        <v>82</v>
      </c>
      <c r="E27" s="21">
        <v>10</v>
      </c>
      <c r="F27" s="21">
        <v>28</v>
      </c>
      <c r="G27" s="21">
        <v>112</v>
      </c>
      <c r="H27" s="21">
        <v>283</v>
      </c>
      <c r="I27" s="21"/>
      <c r="J27" s="21">
        <v>327</v>
      </c>
      <c r="K27" s="21">
        <v>36</v>
      </c>
      <c r="L27" s="21">
        <v>14</v>
      </c>
      <c r="M27" s="21">
        <v>6</v>
      </c>
      <c r="N27" s="2">
        <f t="shared" si="0"/>
        <v>816</v>
      </c>
      <c r="O27" s="2">
        <v>756</v>
      </c>
      <c r="P27" s="2">
        <v>60</v>
      </c>
      <c r="Q27" s="21"/>
    </row>
    <row r="28" spans="1:17" ht="15.75" x14ac:dyDescent="0.25">
      <c r="A28" s="49"/>
      <c r="B28" s="55"/>
      <c r="C28" s="57"/>
      <c r="D28" s="2" t="s">
        <v>82</v>
      </c>
      <c r="E28" s="2">
        <v>1</v>
      </c>
      <c r="F28" s="2">
        <v>1</v>
      </c>
      <c r="G28" s="2"/>
      <c r="H28" s="2"/>
      <c r="I28" s="2"/>
      <c r="J28" s="2"/>
      <c r="K28" s="2"/>
      <c r="L28" s="2"/>
      <c r="M28" s="2"/>
      <c r="N28" s="2">
        <f t="shared" si="0"/>
        <v>2</v>
      </c>
      <c r="O28" s="2">
        <v>2</v>
      </c>
      <c r="P28" s="2"/>
      <c r="Q28" s="2"/>
    </row>
    <row r="29" spans="1:17" ht="15.75" x14ac:dyDescent="0.25">
      <c r="A29" s="21">
        <v>23</v>
      </c>
      <c r="B29" s="3" t="s">
        <v>83</v>
      </c>
      <c r="C29" s="6" t="s">
        <v>84</v>
      </c>
      <c r="D29" s="21" t="s">
        <v>85</v>
      </c>
      <c r="E29" s="21"/>
      <c r="F29" s="21">
        <v>1</v>
      </c>
      <c r="G29" s="21"/>
      <c r="H29" s="21"/>
      <c r="I29" s="21"/>
      <c r="J29" s="21"/>
      <c r="K29" s="21"/>
      <c r="L29" s="21"/>
      <c r="M29" s="21"/>
      <c r="N29" s="2">
        <f t="shared" si="0"/>
        <v>1</v>
      </c>
      <c r="O29" s="2">
        <v>1</v>
      </c>
      <c r="P29" s="2"/>
      <c r="Q29" s="21"/>
    </row>
    <row r="30" spans="1:17" ht="15.75" x14ac:dyDescent="0.25">
      <c r="A30" s="21">
        <v>24</v>
      </c>
      <c r="B30" s="7" t="s">
        <v>86</v>
      </c>
      <c r="C30" s="21" t="s">
        <v>87</v>
      </c>
      <c r="D30" s="21" t="s">
        <v>88</v>
      </c>
      <c r="E30" s="21"/>
      <c r="F30" s="21"/>
      <c r="G30" s="21">
        <v>5</v>
      </c>
      <c r="H30" s="21">
        <v>2</v>
      </c>
      <c r="I30" s="21"/>
      <c r="J30" s="21"/>
      <c r="K30" s="21"/>
      <c r="L30" s="21"/>
      <c r="M30" s="21"/>
      <c r="N30" s="2">
        <v>7</v>
      </c>
      <c r="O30" s="21">
        <v>6</v>
      </c>
      <c r="P30" s="21">
        <v>1</v>
      </c>
      <c r="Q30" s="21"/>
    </row>
    <row r="31" spans="1:17" ht="15.75" x14ac:dyDescent="0.25">
      <c r="A31" s="21">
        <v>25</v>
      </c>
      <c r="B31" s="30">
        <v>43519</v>
      </c>
      <c r="C31" s="21" t="s">
        <v>89</v>
      </c>
      <c r="D31" s="21" t="s">
        <v>90</v>
      </c>
      <c r="E31" s="21"/>
      <c r="F31" s="21"/>
      <c r="G31" s="21">
        <v>1</v>
      </c>
      <c r="H31" s="21"/>
      <c r="I31" s="21"/>
      <c r="J31" s="21"/>
      <c r="K31" s="21"/>
      <c r="L31" s="21"/>
      <c r="M31" s="21"/>
      <c r="N31" s="2">
        <f t="shared" ref="N31:N36" si="1">SUM(E31:M31)</f>
        <v>1</v>
      </c>
      <c r="O31" s="21"/>
      <c r="P31" s="2">
        <v>1</v>
      </c>
      <c r="Q31" s="2"/>
    </row>
    <row r="32" spans="1:17" ht="15.75" x14ac:dyDescent="0.25">
      <c r="A32" s="21">
        <v>26</v>
      </c>
      <c r="B32" s="7" t="s">
        <v>91</v>
      </c>
      <c r="C32" s="21" t="s">
        <v>92</v>
      </c>
      <c r="D32" s="21" t="s">
        <v>93</v>
      </c>
      <c r="E32" s="21"/>
      <c r="F32" s="21"/>
      <c r="G32" s="21">
        <v>1</v>
      </c>
      <c r="H32" s="21"/>
      <c r="I32" s="21"/>
      <c r="J32" s="21"/>
      <c r="K32" s="21"/>
      <c r="L32" s="21"/>
      <c r="M32" s="21"/>
      <c r="N32" s="2">
        <f t="shared" si="1"/>
        <v>1</v>
      </c>
      <c r="O32" s="21"/>
      <c r="P32" s="2">
        <v>1</v>
      </c>
      <c r="Q32" s="2"/>
    </row>
    <row r="33" spans="1:17" ht="15.75" x14ac:dyDescent="0.25">
      <c r="A33" s="21">
        <v>27</v>
      </c>
      <c r="B33" s="9">
        <v>44200</v>
      </c>
      <c r="C33" s="21" t="s">
        <v>94</v>
      </c>
      <c r="D33" s="21" t="s">
        <v>95</v>
      </c>
      <c r="E33" s="21"/>
      <c r="F33" s="21"/>
      <c r="G33" s="21">
        <v>1</v>
      </c>
      <c r="H33" s="21">
        <v>1</v>
      </c>
      <c r="I33" s="21"/>
      <c r="J33" s="21">
        <v>1</v>
      </c>
      <c r="K33" s="21"/>
      <c r="L33" s="21"/>
      <c r="M33" s="21"/>
      <c r="N33" s="2">
        <f t="shared" si="1"/>
        <v>3</v>
      </c>
      <c r="O33" s="21">
        <v>1</v>
      </c>
      <c r="P33" s="2">
        <v>2</v>
      </c>
      <c r="Q33" s="2"/>
    </row>
    <row r="34" spans="1:17" ht="15.75" x14ac:dyDescent="0.25">
      <c r="A34" s="21">
        <v>28</v>
      </c>
      <c r="B34" s="9">
        <v>44389</v>
      </c>
      <c r="C34" s="2" t="s">
        <v>57</v>
      </c>
      <c r="D34" s="2" t="s">
        <v>96</v>
      </c>
      <c r="E34" s="21"/>
      <c r="F34" s="21">
        <v>1</v>
      </c>
      <c r="G34" s="21"/>
      <c r="H34" s="21"/>
      <c r="I34" s="21"/>
      <c r="J34" s="21"/>
      <c r="K34" s="21"/>
      <c r="L34" s="21"/>
      <c r="M34" s="21"/>
      <c r="N34" s="2">
        <f t="shared" si="1"/>
        <v>1</v>
      </c>
      <c r="O34" s="21">
        <v>1</v>
      </c>
      <c r="P34" s="2"/>
      <c r="Q34" s="2"/>
    </row>
    <row r="35" spans="1:17" ht="15.75" x14ac:dyDescent="0.25">
      <c r="A35" s="21">
        <v>29</v>
      </c>
      <c r="B35" s="9">
        <v>44453</v>
      </c>
      <c r="C35" s="21" t="s">
        <v>74</v>
      </c>
      <c r="D35" s="2" t="s">
        <v>97</v>
      </c>
      <c r="E35" s="21"/>
      <c r="F35" s="21"/>
      <c r="G35" s="21">
        <v>1</v>
      </c>
      <c r="H35" s="21">
        <v>2</v>
      </c>
      <c r="I35" s="21"/>
      <c r="J35" s="21"/>
      <c r="K35" s="21"/>
      <c r="L35" s="21"/>
      <c r="M35" s="21"/>
      <c r="N35" s="2">
        <f t="shared" si="1"/>
        <v>3</v>
      </c>
      <c r="O35" s="21">
        <v>2</v>
      </c>
      <c r="P35" s="2">
        <v>1</v>
      </c>
      <c r="Q35" s="2"/>
    </row>
    <row r="36" spans="1:17" ht="15.75" x14ac:dyDescent="0.25">
      <c r="A36" s="21">
        <v>30</v>
      </c>
      <c r="B36" s="9">
        <v>44725</v>
      </c>
      <c r="C36" s="2" t="s">
        <v>98</v>
      </c>
      <c r="D36" s="2" t="s">
        <v>99</v>
      </c>
      <c r="E36" s="21"/>
      <c r="F36" s="21"/>
      <c r="G36" s="21">
        <v>1</v>
      </c>
      <c r="H36" s="21">
        <v>1</v>
      </c>
      <c r="I36" s="21"/>
      <c r="J36" s="21"/>
      <c r="K36" s="21"/>
      <c r="L36" s="21"/>
      <c r="M36" s="21"/>
      <c r="N36" s="2">
        <f t="shared" si="1"/>
        <v>2</v>
      </c>
      <c r="O36" s="21">
        <v>2</v>
      </c>
      <c r="P36" s="2"/>
      <c r="Q36" s="2"/>
    </row>
    <row r="37" spans="1:17" ht="15.75" x14ac:dyDescent="0.25">
      <c r="A37" s="21">
        <v>31</v>
      </c>
      <c r="B37" s="9">
        <v>44780</v>
      </c>
      <c r="C37" s="2" t="s">
        <v>100</v>
      </c>
      <c r="D37" s="2" t="s">
        <v>101</v>
      </c>
      <c r="E37" s="21"/>
      <c r="F37" s="21">
        <v>1</v>
      </c>
      <c r="G37" s="21"/>
      <c r="H37" s="21"/>
      <c r="I37" s="21"/>
      <c r="J37" s="21"/>
      <c r="K37" s="21"/>
      <c r="L37" s="21"/>
      <c r="M37" s="21"/>
      <c r="N37" s="2">
        <v>1</v>
      </c>
      <c r="O37" s="21"/>
      <c r="P37" s="2">
        <v>1</v>
      </c>
      <c r="Q37" s="2"/>
    </row>
    <row r="38" spans="1:17" ht="15.75" x14ac:dyDescent="0.25">
      <c r="A38" s="21">
        <v>32</v>
      </c>
      <c r="B38" s="9">
        <v>44831</v>
      </c>
      <c r="C38" s="2" t="s">
        <v>77</v>
      </c>
      <c r="D38" s="2" t="s">
        <v>78</v>
      </c>
      <c r="E38" s="21"/>
      <c r="F38" s="21"/>
      <c r="G38" s="21">
        <v>9</v>
      </c>
      <c r="H38" s="21">
        <v>22</v>
      </c>
      <c r="I38" s="21">
        <v>5</v>
      </c>
      <c r="J38" s="21">
        <v>8</v>
      </c>
      <c r="K38" s="21">
        <v>2</v>
      </c>
      <c r="L38" s="21">
        <v>1</v>
      </c>
      <c r="M38" s="21"/>
      <c r="N38" s="2">
        <v>32</v>
      </c>
      <c r="O38" s="21">
        <v>38</v>
      </c>
      <c r="P38" s="2">
        <v>9</v>
      </c>
      <c r="Q38" s="2"/>
    </row>
    <row r="39" spans="1:17" ht="15.75" customHeight="1" x14ac:dyDescent="0.25">
      <c r="A39" s="46" t="s">
        <v>102</v>
      </c>
      <c r="B39" s="58"/>
      <c r="C39" s="47"/>
      <c r="D39" s="2"/>
      <c r="E39" s="2">
        <f t="shared" ref="E39:K39" si="2">SUM(E4:E38)</f>
        <v>46</v>
      </c>
      <c r="F39" s="2">
        <f t="shared" si="2"/>
        <v>159</v>
      </c>
      <c r="G39" s="2">
        <f t="shared" si="2"/>
        <v>552</v>
      </c>
      <c r="H39" s="2">
        <f t="shared" si="2"/>
        <v>959</v>
      </c>
      <c r="I39" s="2">
        <f>SUM(I38)</f>
        <v>5</v>
      </c>
      <c r="J39" s="2">
        <f t="shared" si="2"/>
        <v>948</v>
      </c>
      <c r="K39" s="2">
        <f t="shared" si="2"/>
        <v>281</v>
      </c>
      <c r="L39" s="2">
        <f>SUM(L4:L38)</f>
        <v>74</v>
      </c>
      <c r="M39" s="2">
        <f>SUM(M4:M38)</f>
        <v>61</v>
      </c>
      <c r="N39" s="2">
        <f>SUM(E39:M39)</f>
        <v>3085</v>
      </c>
      <c r="O39" s="2">
        <f>SUM(O4:O38)</f>
        <v>2890</v>
      </c>
      <c r="P39" s="2">
        <f>SUM(P4:P38)</f>
        <v>195</v>
      </c>
      <c r="Q39" s="21"/>
    </row>
    <row r="40" spans="1:17" ht="20.25" customHeight="1" x14ac:dyDescent="0.25">
      <c r="A40" s="53" t="s">
        <v>103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31"/>
      <c r="P40" s="31"/>
      <c r="Q40" s="32"/>
    </row>
    <row r="41" spans="1:17" ht="15" customHeight="1" x14ac:dyDescent="0.25">
      <c r="A41" s="32"/>
      <c r="B41" s="32"/>
      <c r="C41" s="32"/>
      <c r="D41" s="33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ht="31.5" x14ac:dyDescent="0.25">
      <c r="A42" s="2" t="s">
        <v>2</v>
      </c>
      <c r="B42" s="2" t="s">
        <v>3</v>
      </c>
      <c r="C42" s="20" t="s">
        <v>5</v>
      </c>
      <c r="D42" s="20" t="s">
        <v>6</v>
      </c>
      <c r="E42" s="20" t="s">
        <v>7</v>
      </c>
      <c r="F42" s="20" t="s">
        <v>8</v>
      </c>
      <c r="G42" s="20" t="s">
        <v>9</v>
      </c>
      <c r="H42" s="20" t="s">
        <v>112</v>
      </c>
      <c r="I42" s="20" t="s">
        <v>10</v>
      </c>
      <c r="J42" s="20" t="s">
        <v>11</v>
      </c>
      <c r="K42" s="20" t="s">
        <v>12</v>
      </c>
      <c r="L42" s="20" t="s">
        <v>13</v>
      </c>
      <c r="M42" s="10" t="s">
        <v>104</v>
      </c>
      <c r="N42" s="20" t="s">
        <v>14</v>
      </c>
      <c r="O42" s="11" t="s">
        <v>15</v>
      </c>
      <c r="P42" s="11" t="s">
        <v>16</v>
      </c>
      <c r="Q42" s="11" t="s">
        <v>17</v>
      </c>
    </row>
    <row r="43" spans="1:17" ht="18.75" x14ac:dyDescent="0.25">
      <c r="A43" s="12">
        <v>1</v>
      </c>
      <c r="B43" s="13" t="s">
        <v>105</v>
      </c>
      <c r="C43" s="12" t="s">
        <v>106</v>
      </c>
      <c r="D43" s="12">
        <v>2</v>
      </c>
      <c r="E43" s="12">
        <v>17</v>
      </c>
      <c r="F43" s="12">
        <v>52</v>
      </c>
      <c r="G43" s="12">
        <v>135</v>
      </c>
      <c r="H43" s="15"/>
      <c r="I43" s="12">
        <v>359</v>
      </c>
      <c r="J43" s="12">
        <v>424</v>
      </c>
      <c r="K43" s="12">
        <v>764</v>
      </c>
      <c r="L43" s="12">
        <v>616</v>
      </c>
      <c r="M43" s="12">
        <v>91</v>
      </c>
      <c r="N43" s="20">
        <f>SUM(D43:M43)</f>
        <v>2460</v>
      </c>
      <c r="O43" s="2">
        <v>2225</v>
      </c>
      <c r="P43" s="2">
        <v>235</v>
      </c>
      <c r="Q43" s="14"/>
    </row>
    <row r="44" spans="1:17" ht="37.5" x14ac:dyDescent="0.25">
      <c r="A44" s="12">
        <v>2</v>
      </c>
      <c r="B44" s="13" t="s">
        <v>107</v>
      </c>
      <c r="C44" s="12" t="s">
        <v>108</v>
      </c>
      <c r="D44" s="12">
        <v>1</v>
      </c>
      <c r="E44" s="12">
        <v>28</v>
      </c>
      <c r="F44" s="12">
        <v>83</v>
      </c>
      <c r="G44" s="12">
        <v>223</v>
      </c>
      <c r="H44" s="15"/>
      <c r="I44" s="12">
        <v>474</v>
      </c>
      <c r="J44" s="12">
        <v>446</v>
      </c>
      <c r="K44" s="12">
        <v>854</v>
      </c>
      <c r="L44" s="12">
        <v>851</v>
      </c>
      <c r="M44" s="12">
        <v>110</v>
      </c>
      <c r="N44" s="20">
        <f>SUM(D44:M44)</f>
        <v>3070</v>
      </c>
      <c r="O44" s="2">
        <v>2865</v>
      </c>
      <c r="P44" s="2">
        <v>205</v>
      </c>
      <c r="Q44" s="15"/>
    </row>
    <row r="45" spans="1:17" ht="18.75" x14ac:dyDescent="0.25">
      <c r="A45" s="12"/>
      <c r="B45" s="34" t="s">
        <v>109</v>
      </c>
      <c r="C45" s="35"/>
      <c r="D45" s="16">
        <f t="shared" ref="D45:M45" si="3">SUM(D43:D44)</f>
        <v>3</v>
      </c>
      <c r="E45" s="16">
        <f t="shared" si="3"/>
        <v>45</v>
      </c>
      <c r="F45" s="16">
        <f t="shared" si="3"/>
        <v>135</v>
      </c>
      <c r="G45" s="16">
        <f t="shared" si="3"/>
        <v>358</v>
      </c>
      <c r="H45" s="15"/>
      <c r="I45" s="16">
        <f>SUM(I43:I44)</f>
        <v>833</v>
      </c>
      <c r="J45" s="16">
        <f t="shared" si="3"/>
        <v>870</v>
      </c>
      <c r="K45" s="16">
        <f t="shared" si="3"/>
        <v>1618</v>
      </c>
      <c r="L45" s="16">
        <f t="shared" si="3"/>
        <v>1467</v>
      </c>
      <c r="M45" s="16">
        <f t="shared" si="3"/>
        <v>201</v>
      </c>
      <c r="N45" s="20">
        <f>SUM(N43:N44)</f>
        <v>5530</v>
      </c>
      <c r="O45" s="2">
        <f>SUM(O43:O44)</f>
        <v>5090</v>
      </c>
      <c r="P45" s="2">
        <f>SUM(P43:P44)</f>
        <v>440</v>
      </c>
      <c r="Q45" s="15"/>
    </row>
    <row r="46" spans="1:17" ht="18.75" customHeight="1" x14ac:dyDescent="0.25">
      <c r="A46" s="12"/>
      <c r="B46" s="34" t="s">
        <v>110</v>
      </c>
      <c r="C46" s="36"/>
      <c r="D46" s="17">
        <v>46</v>
      </c>
      <c r="E46" s="17">
        <v>159</v>
      </c>
      <c r="F46" s="17">
        <v>552</v>
      </c>
      <c r="G46" s="17">
        <v>959</v>
      </c>
      <c r="H46" s="17">
        <v>5</v>
      </c>
      <c r="I46" s="17">
        <v>948</v>
      </c>
      <c r="J46" s="17">
        <v>281</v>
      </c>
      <c r="K46" s="17">
        <v>74</v>
      </c>
      <c r="L46" s="17">
        <v>61</v>
      </c>
      <c r="M46" s="12"/>
      <c r="N46" s="20">
        <f>SUM(D46:M46)</f>
        <v>3085</v>
      </c>
      <c r="O46" s="20">
        <v>2890</v>
      </c>
      <c r="P46" s="20">
        <v>195</v>
      </c>
      <c r="Q46" s="15"/>
    </row>
    <row r="47" spans="1:17" ht="18.75" customHeight="1" x14ac:dyDescent="0.25">
      <c r="A47" s="37" t="s">
        <v>102</v>
      </c>
      <c r="B47" s="38"/>
      <c r="C47" s="39"/>
      <c r="D47" s="18">
        <f t="shared" ref="D47:P47" si="4">SUM(D45:D46)</f>
        <v>49</v>
      </c>
      <c r="E47" s="18">
        <f t="shared" si="4"/>
        <v>204</v>
      </c>
      <c r="F47" s="18">
        <f t="shared" si="4"/>
        <v>687</v>
      </c>
      <c r="G47" s="18">
        <f t="shared" si="4"/>
        <v>1317</v>
      </c>
      <c r="H47" s="18">
        <v>5</v>
      </c>
      <c r="I47" s="18">
        <f>SUM(I45:I46)</f>
        <v>1781</v>
      </c>
      <c r="J47" s="18">
        <f t="shared" si="4"/>
        <v>1151</v>
      </c>
      <c r="K47" s="18">
        <f t="shared" si="4"/>
        <v>1692</v>
      </c>
      <c r="L47" s="18">
        <f t="shared" si="4"/>
        <v>1528</v>
      </c>
      <c r="M47" s="18">
        <f t="shared" si="4"/>
        <v>201</v>
      </c>
      <c r="N47" s="18">
        <f>N45+N46</f>
        <v>8615</v>
      </c>
      <c r="O47" s="18">
        <f>SUM(O45:O46)</f>
        <v>7980</v>
      </c>
      <c r="P47" s="18">
        <f t="shared" si="4"/>
        <v>635</v>
      </c>
      <c r="Q47" s="15"/>
    </row>
    <row r="48" spans="1:17" ht="18.75" x14ac:dyDescent="0.25">
      <c r="A48" s="22"/>
      <c r="B48" s="40" t="s">
        <v>122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5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1:16" ht="37.5" x14ac:dyDescent="0.25">
      <c r="A50" s="2" t="s">
        <v>2</v>
      </c>
      <c r="B50" s="46" t="s">
        <v>111</v>
      </c>
      <c r="C50" s="47"/>
      <c r="D50" s="1" t="s">
        <v>6</v>
      </c>
      <c r="E50" s="1" t="s">
        <v>7</v>
      </c>
      <c r="F50" s="1" t="s">
        <v>8</v>
      </c>
      <c r="G50" s="1" t="s">
        <v>9</v>
      </c>
      <c r="H50" s="1" t="s">
        <v>112</v>
      </c>
      <c r="I50" s="1" t="s">
        <v>10</v>
      </c>
      <c r="J50" s="1" t="s">
        <v>11</v>
      </c>
      <c r="K50" s="1" t="s">
        <v>12</v>
      </c>
      <c r="L50" s="10" t="s">
        <v>104</v>
      </c>
      <c r="M50" s="1" t="s">
        <v>14</v>
      </c>
      <c r="N50" s="11" t="s">
        <v>15</v>
      </c>
      <c r="O50" s="11" t="s">
        <v>16</v>
      </c>
      <c r="P50" s="11" t="s">
        <v>17</v>
      </c>
    </row>
    <row r="51" spans="1:16" ht="20.25" x14ac:dyDescent="0.25">
      <c r="A51" s="2">
        <v>1</v>
      </c>
      <c r="B51" s="42" t="s">
        <v>113</v>
      </c>
      <c r="C51" s="43"/>
      <c r="D51" s="17"/>
      <c r="E51" s="17">
        <v>1</v>
      </c>
      <c r="F51" s="17"/>
      <c r="G51" s="17"/>
      <c r="H51" s="17"/>
      <c r="I51" s="17"/>
      <c r="J51" s="17"/>
      <c r="K51" s="17"/>
      <c r="L51" s="10"/>
      <c r="M51" s="23">
        <f>E51+F51+G51+H51+I51+J51+K51+L51</f>
        <v>1</v>
      </c>
      <c r="N51" s="23">
        <v>1</v>
      </c>
      <c r="O51" s="24"/>
      <c r="P51" s="28" t="s">
        <v>123</v>
      </c>
    </row>
    <row r="52" spans="1:16" ht="20.25" customHeight="1" x14ac:dyDescent="0.25">
      <c r="A52" s="2">
        <v>2</v>
      </c>
      <c r="B52" s="42" t="s">
        <v>114</v>
      </c>
      <c r="C52" s="43"/>
      <c r="D52" s="17"/>
      <c r="E52" s="17"/>
      <c r="F52" s="17">
        <v>1</v>
      </c>
      <c r="G52" s="17"/>
      <c r="H52" s="17"/>
      <c r="I52" s="17"/>
      <c r="J52" s="17"/>
      <c r="K52" s="17"/>
      <c r="L52" s="10"/>
      <c r="M52" s="23">
        <v>1</v>
      </c>
      <c r="N52" s="23">
        <v>1</v>
      </c>
      <c r="O52" s="11"/>
      <c r="P52" s="28" t="s">
        <v>124</v>
      </c>
    </row>
    <row r="53" spans="1:16" ht="20.25" customHeight="1" x14ac:dyDescent="0.25">
      <c r="A53" s="2">
        <v>3</v>
      </c>
      <c r="B53" s="44" t="s">
        <v>115</v>
      </c>
      <c r="C53" s="45"/>
      <c r="D53" s="17"/>
      <c r="E53" s="17"/>
      <c r="F53" s="17">
        <v>4</v>
      </c>
      <c r="G53" s="17">
        <v>17</v>
      </c>
      <c r="H53" s="17">
        <v>3</v>
      </c>
      <c r="I53" s="17">
        <v>7</v>
      </c>
      <c r="J53" s="17">
        <v>1</v>
      </c>
      <c r="K53" s="17"/>
      <c r="L53" s="10"/>
      <c r="M53" s="23">
        <f>SUM(F53:L53)</f>
        <v>32</v>
      </c>
      <c r="N53" s="25">
        <v>24</v>
      </c>
      <c r="O53" s="23">
        <v>8</v>
      </c>
      <c r="P53" s="28"/>
    </row>
    <row r="54" spans="1:16" ht="20.25" customHeight="1" x14ac:dyDescent="0.25">
      <c r="A54" s="2">
        <v>4</v>
      </c>
      <c r="B54" s="44" t="s">
        <v>116</v>
      </c>
      <c r="C54" s="45"/>
      <c r="D54" s="17"/>
      <c r="E54" s="17"/>
      <c r="F54" s="17">
        <v>2</v>
      </c>
      <c r="G54" s="17"/>
      <c r="H54" s="17"/>
      <c r="I54" s="17"/>
      <c r="J54" s="17"/>
      <c r="K54" s="17"/>
      <c r="L54" s="10"/>
      <c r="M54" s="23">
        <f>SUM(F54:L54)</f>
        <v>2</v>
      </c>
      <c r="N54" s="26"/>
      <c r="O54" s="25">
        <v>2</v>
      </c>
      <c r="P54" s="28"/>
    </row>
    <row r="55" spans="1:16" ht="29.25" customHeight="1" x14ac:dyDescent="0.25">
      <c r="A55" s="2">
        <v>5</v>
      </c>
      <c r="B55" s="44" t="s">
        <v>117</v>
      </c>
      <c r="C55" s="45"/>
      <c r="D55" s="17"/>
      <c r="E55" s="17"/>
      <c r="F55" s="17"/>
      <c r="G55" s="17">
        <v>1</v>
      </c>
      <c r="H55" s="17"/>
      <c r="I55" s="17">
        <v>1</v>
      </c>
      <c r="J55" s="17"/>
      <c r="K55" s="17"/>
      <c r="L55" s="10"/>
      <c r="M55" s="23">
        <f>SUM(F55:L55)</f>
        <v>2</v>
      </c>
      <c r="N55" s="25">
        <v>1</v>
      </c>
      <c r="O55" s="25">
        <v>1</v>
      </c>
      <c r="P55" s="28"/>
    </row>
    <row r="56" spans="1:16" ht="20.25" customHeight="1" x14ac:dyDescent="0.25">
      <c r="A56" s="2">
        <v>6</v>
      </c>
      <c r="B56" s="44" t="s">
        <v>118</v>
      </c>
      <c r="C56" s="45"/>
      <c r="D56" s="17"/>
      <c r="E56" s="17"/>
      <c r="F56" s="17">
        <v>2</v>
      </c>
      <c r="G56" s="17"/>
      <c r="H56" s="17"/>
      <c r="I56" s="17"/>
      <c r="J56" s="17"/>
      <c r="K56" s="17"/>
      <c r="L56" s="10"/>
      <c r="M56" s="23">
        <f>SUM(F56:L56)</f>
        <v>2</v>
      </c>
      <c r="N56" s="25">
        <v>2</v>
      </c>
      <c r="O56" s="27"/>
      <c r="P56" s="28"/>
    </row>
    <row r="57" spans="1:16" ht="20.25" customHeight="1" x14ac:dyDescent="0.25">
      <c r="A57" s="2">
        <v>7</v>
      </c>
      <c r="B57" s="44" t="s">
        <v>119</v>
      </c>
      <c r="C57" s="45"/>
      <c r="D57" s="17">
        <v>1</v>
      </c>
      <c r="E57" s="17"/>
      <c r="F57" s="17"/>
      <c r="G57" s="17"/>
      <c r="H57" s="17"/>
      <c r="I57" s="17"/>
      <c r="J57" s="17"/>
      <c r="K57" s="17"/>
      <c r="L57" s="12"/>
      <c r="M57" s="23">
        <v>1</v>
      </c>
      <c r="N57" s="27"/>
      <c r="O57" s="25">
        <v>1</v>
      </c>
      <c r="P57" s="28" t="s">
        <v>123</v>
      </c>
    </row>
    <row r="58" spans="1:16" ht="20.25" customHeight="1" x14ac:dyDescent="0.25">
      <c r="A58" s="2">
        <v>8</v>
      </c>
      <c r="B58" s="44" t="s">
        <v>120</v>
      </c>
      <c r="C58" s="45" t="s">
        <v>120</v>
      </c>
      <c r="D58" s="17"/>
      <c r="E58" s="17"/>
      <c r="F58" s="17">
        <v>1</v>
      </c>
      <c r="G58" s="17"/>
      <c r="H58" s="17"/>
      <c r="I58" s="17"/>
      <c r="J58" s="17"/>
      <c r="K58" s="17"/>
      <c r="L58" s="12"/>
      <c r="M58" s="23">
        <v>1</v>
      </c>
      <c r="N58" s="27">
        <v>1</v>
      </c>
      <c r="O58" s="25"/>
      <c r="P58" s="14"/>
    </row>
    <row r="59" spans="1:16" ht="20.25" customHeight="1" x14ac:dyDescent="0.25">
      <c r="A59" s="2">
        <v>9</v>
      </c>
      <c r="B59" s="44" t="s">
        <v>121</v>
      </c>
      <c r="C59" s="45" t="s">
        <v>121</v>
      </c>
      <c r="D59" s="17"/>
      <c r="E59" s="17"/>
      <c r="F59" s="17">
        <v>1</v>
      </c>
      <c r="G59" s="17"/>
      <c r="H59" s="17"/>
      <c r="I59" s="17"/>
      <c r="J59" s="17"/>
      <c r="K59" s="17"/>
      <c r="L59" s="12"/>
      <c r="M59" s="23">
        <f>G59+F59+E59+D59+H59+I59+J59+K59+L59</f>
        <v>1</v>
      </c>
      <c r="N59" s="27"/>
      <c r="O59" s="25">
        <v>1</v>
      </c>
      <c r="P59" s="14"/>
    </row>
    <row r="60" spans="1:16" ht="18.75" x14ac:dyDescent="0.25">
      <c r="A60" s="37" t="s">
        <v>102</v>
      </c>
      <c r="B60" s="38"/>
      <c r="C60" s="39"/>
      <c r="D60" s="18">
        <f>SUM(D51:D57)</f>
        <v>1</v>
      </c>
      <c r="E60" s="18">
        <f>SUM(E51:E59)</f>
        <v>1</v>
      </c>
      <c r="F60" s="18">
        <f>SUM(F51:F59)</f>
        <v>11</v>
      </c>
      <c r="G60" s="18">
        <f>SUM(G51:G59)</f>
        <v>18</v>
      </c>
      <c r="H60" s="18">
        <f t="shared" ref="H60:L60" si="5">SUM(H51:H59)</f>
        <v>3</v>
      </c>
      <c r="I60" s="18">
        <f t="shared" si="5"/>
        <v>8</v>
      </c>
      <c r="J60" s="18">
        <f t="shared" si="5"/>
        <v>1</v>
      </c>
      <c r="K60" s="18">
        <f t="shared" si="5"/>
        <v>0</v>
      </c>
      <c r="L60" s="18">
        <f t="shared" si="5"/>
        <v>0</v>
      </c>
      <c r="M60" s="18">
        <f>SUM(M51:M59)</f>
        <v>43</v>
      </c>
      <c r="N60" s="18">
        <f>SUM(N51:N59)</f>
        <v>30</v>
      </c>
      <c r="O60" s="18">
        <f>SUM(O51:O59)</f>
        <v>13</v>
      </c>
      <c r="P60" s="14"/>
    </row>
    <row r="62" spans="1:16" x14ac:dyDescent="0.25">
      <c r="C62" s="29" t="s">
        <v>125</v>
      </c>
    </row>
  </sheetData>
  <mergeCells count="27">
    <mergeCell ref="A40:N40"/>
    <mergeCell ref="C21:C22"/>
    <mergeCell ref="A27:A28"/>
    <mergeCell ref="B27:B28"/>
    <mergeCell ref="C27:C28"/>
    <mergeCell ref="A39:C39"/>
    <mergeCell ref="A12:A13"/>
    <mergeCell ref="C12:C13"/>
    <mergeCell ref="A15:A16"/>
    <mergeCell ref="C15:C16"/>
    <mergeCell ref="A1:Q1"/>
    <mergeCell ref="A2:Q2"/>
    <mergeCell ref="B45:C45"/>
    <mergeCell ref="B46:C46"/>
    <mergeCell ref="A47:C47"/>
    <mergeCell ref="A60:C60"/>
    <mergeCell ref="B48:P49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50:C5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&amp; Current Participation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 Section</dc:creator>
  <cp:lastModifiedBy>UN Section</cp:lastModifiedBy>
  <dcterms:created xsi:type="dcterms:W3CDTF">2015-06-05T18:17:20Z</dcterms:created>
  <dcterms:modified xsi:type="dcterms:W3CDTF">2023-11-02T05:17:31Z</dcterms:modified>
</cp:coreProperties>
</file>